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Med_ SO_ 2004" sheetId="1" r:id="rId1"/>
    <sheet name="Med_SO_2005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<sst xmlns="http://schemas.openxmlformats.org/spreadsheetml/2006/main" count="64" uniqueCount="31">
  <si>
    <t>BANGOR HYDRO-ELECTRIC COMPANY</t>
  </si>
  <si>
    <t>Medium Standard Offer Group Billing Determinants, Standard Offer Customers Only</t>
  </si>
  <si>
    <t>Class</t>
  </si>
  <si>
    <t>Total Large Power Secondary</t>
  </si>
  <si>
    <t>Total Large Power Primary</t>
  </si>
  <si>
    <t>Wholesale</t>
  </si>
  <si>
    <t>Total Medium Class Billing Determinants</t>
  </si>
  <si>
    <t>Voltage</t>
  </si>
  <si>
    <t>Secondary Voltage</t>
  </si>
  <si>
    <t>Primary Voltage</t>
  </si>
  <si>
    <t>1 Primary Voltage</t>
  </si>
  <si>
    <t>1 Subtransmission</t>
  </si>
  <si>
    <t>meters</t>
  </si>
  <si>
    <t>demand</t>
  </si>
  <si>
    <t>energy</t>
  </si>
  <si>
    <t>Jan-04</t>
  </si>
  <si>
    <t>Feb-04</t>
  </si>
  <si>
    <t>Mar-04</t>
  </si>
  <si>
    <t>Apr-04</t>
  </si>
  <si>
    <t>May-04</t>
  </si>
  <si>
    <t>Jun-04</t>
  </si>
  <si>
    <t>Jul-04</t>
  </si>
  <si>
    <t>Aug-04</t>
  </si>
  <si>
    <t>Sep-04</t>
  </si>
  <si>
    <t>Oct-04</t>
  </si>
  <si>
    <t>Nov-04</t>
  </si>
  <si>
    <t>Dec-04</t>
  </si>
  <si>
    <t>Total 04</t>
  </si>
  <si>
    <t>Jan-05</t>
  </si>
  <si>
    <t>Feb-05</t>
  </si>
  <si>
    <t>Mar-05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</si>
</sst>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-yy"/>
    <numFmt numFmtId="166" formatCode="#,##0"/>
    <numFmt numFmtId="167" formatCode="dd\-mmm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1" xfId="0" applyNumberFormat="1" applyFont="1" applyAlignment="1">
      <alignment/>
    </xf>
    <xf numFmtId="164" fontId="4" fillId="0" borderId="1" xfId="0" applyNumberFormat="1" applyFont="1" applyAlignment="1">
      <alignment horizontal="center"/>
    </xf>
    <xf numFmtId="164" fontId="4" fillId="0" borderId="1" xfId="0" applyNumberFormat="1" applyFont="1" applyAlignment="1">
      <alignment/>
    </xf>
    <xf numFmtId="165" fontId="4" fillId="0" borderId="1" xfId="0" applyNumberFormat="1" applyFont="1" applyAlignment="1">
      <alignment/>
    </xf>
    <xf numFmtId="164" fontId="4" fillId="0" borderId="1" xfId="0" applyNumberFormat="1" applyFont="1" applyAlignment="1">
      <alignment horizontal="right"/>
    </xf>
    <xf numFmtId="164" fontId="4" fillId="0" borderId="1" xfId="0" applyNumberFormat="1" applyFont="1" applyAlignment="1">
      <alignment horizontal="right"/>
    </xf>
    <xf numFmtId="164" fontId="4" fillId="0" borderId="1" xfId="0" applyNumberFormat="1" applyFont="1" applyAlignment="1">
      <alignment/>
    </xf>
    <xf numFmtId="164" fontId="4" fillId="0" borderId="1" xfId="0" applyNumberFormat="1" applyFont="1" applyAlignment="1">
      <alignment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64" fontId="4" fillId="0" borderId="2" xfId="0" applyNumberFormat="1" applyFont="1" applyAlignment="1">
      <alignment/>
    </xf>
    <xf numFmtId="166" fontId="4" fillId="0" borderId="2" xfId="0" applyNumberFormat="1" applyFont="1" applyAlignment="1">
      <alignment/>
    </xf>
    <xf numFmtId="164" fontId="4" fillId="0" borderId="2" xfId="0" applyNumberFormat="1" applyFont="1" applyAlignment="1">
      <alignment/>
    </xf>
    <xf numFmtId="164" fontId="4" fillId="0" borderId="1" xfId="0" applyNumberFormat="1" applyFont="1" applyAlignment="1">
      <alignment/>
    </xf>
    <xf numFmtId="166" fontId="4" fillId="0" borderId="1" xfId="0" applyNumberFormat="1" applyFont="1" applyAlignment="1">
      <alignment/>
    </xf>
    <xf numFmtId="167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1" xfId="0" applyNumberFormat="1" applyFont="1" applyAlignment="1">
      <alignment/>
    </xf>
    <xf numFmtId="164" fontId="4" fillId="0" borderId="1" xfId="0" applyNumberFormat="1" applyFont="1" applyAlignment="1">
      <alignment horizontal="center"/>
    </xf>
    <xf numFmtId="164" fontId="4" fillId="0" borderId="1" xfId="0" applyNumberFormat="1" applyFont="1" applyAlignment="1">
      <alignment/>
    </xf>
    <xf numFmtId="165" fontId="4" fillId="0" borderId="1" xfId="0" applyNumberFormat="1" applyFont="1" applyAlignment="1">
      <alignment/>
    </xf>
    <xf numFmtId="164" fontId="4" fillId="0" borderId="1" xfId="0" applyNumberFormat="1" applyFont="1" applyAlignment="1">
      <alignment horizontal="right"/>
    </xf>
    <xf numFmtId="164" fontId="4" fillId="0" borderId="1" xfId="0" applyNumberFormat="1" applyFont="1" applyAlignment="1">
      <alignment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64" fontId="4" fillId="0" borderId="2" xfId="0" applyNumberFormat="1" applyFont="1" applyAlignment="1">
      <alignment/>
    </xf>
    <xf numFmtId="166" fontId="4" fillId="0" borderId="2" xfId="0" applyNumberFormat="1" applyFont="1" applyAlignment="1">
      <alignment/>
    </xf>
    <xf numFmtId="164" fontId="4" fillId="0" borderId="1" xfId="0" applyNumberFormat="1" applyFont="1" applyAlignment="1">
      <alignment/>
    </xf>
    <xf numFmtId="166" fontId="4" fillId="0" borderId="1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defaultGridColor="0" zoomScale="87" zoomScaleNormal="87" colorId="22" workbookViewId="0" topLeftCell="O1">
      <pane topLeftCell="O1" activePane="topLeft" state="split"/>
      <selection pane="topLeft" activeCell="Q5" sqref="Q5"/>
    </sheetView>
  </sheetViews>
  <sheetFormatPr defaultColWidth="8.88671875" defaultRowHeight="15"/>
  <cols>
    <col min="1" max="4" width="9.6640625" style="1" customWidth="1"/>
    <col min="5" max="16" width="8.6640625" style="1" customWidth="1"/>
    <col min="17" max="256" width="9.6640625" style="1" customWidth="1"/>
  </cols>
  <sheetData>
    <row r="1" ht="10.5">
      <c r="A1" s="2" t="s">
        <v>0</v>
      </c>
    </row>
    <row r="3" ht="10.5">
      <c r="A3" s="2" t="s">
        <v>1</v>
      </c>
    </row>
    <row r="4" spans="14:16" ht="10.5">
      <c r="N4" s="3"/>
      <c r="O4" s="3"/>
      <c r="P4" s="3"/>
    </row>
    <row r="5" spans="1:17" ht="10.5">
      <c r="A5" s="4" t="s">
        <v>2</v>
      </c>
      <c r="B5" s="5" t="s">
        <v>7</v>
      </c>
      <c r="C5" s="6"/>
      <c r="D5" s="7"/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9" t="s">
        <v>24</v>
      </c>
      <c r="O5" s="9" t="s">
        <v>25</v>
      </c>
      <c r="P5" s="9" t="s">
        <v>26</v>
      </c>
      <c r="Q5" s="8" t="s">
        <v>27</v>
      </c>
    </row>
    <row r="6" spans="1:17" ht="10.5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7" ht="10.5">
      <c r="A7" s="2" t="s">
        <v>3</v>
      </c>
      <c r="E7" s="12"/>
      <c r="F7" s="12"/>
      <c r="G7" s="12"/>
    </row>
    <row r="8" spans="4:17" ht="10.5">
      <c r="D8" s="2" t="s">
        <v>12</v>
      </c>
      <c r="E8" s="13">
        <v>980</v>
      </c>
      <c r="F8" s="13">
        <v>966</v>
      </c>
      <c r="G8" s="13">
        <v>999</v>
      </c>
      <c r="H8" s="13">
        <v>1020</v>
      </c>
      <c r="I8" s="1">
        <v>924</v>
      </c>
      <c r="J8" s="13">
        <v>1049</v>
      </c>
      <c r="K8" s="13">
        <v>1056</v>
      </c>
      <c r="L8" s="13">
        <v>1075</v>
      </c>
      <c r="M8" s="13">
        <v>1086</v>
      </c>
      <c r="N8" s="13">
        <v>993</v>
      </c>
      <c r="O8" s="13">
        <v>1069</v>
      </c>
      <c r="P8" s="13">
        <v>1099</v>
      </c>
      <c r="Q8" s="13"/>
    </row>
    <row r="9" spans="2:17" ht="10.5">
      <c r="B9" s="2" t="s">
        <v>8</v>
      </c>
      <c r="D9" s="2" t="s">
        <v>13</v>
      </c>
      <c r="E9" s="13">
        <v>62520</v>
      </c>
      <c r="F9" s="13">
        <v>60698</v>
      </c>
      <c r="G9" s="13">
        <v>67588</v>
      </c>
      <c r="H9" s="13">
        <v>61415</v>
      </c>
      <c r="I9" s="13">
        <v>56605</v>
      </c>
      <c r="J9" s="13">
        <v>73746</v>
      </c>
      <c r="K9" s="13">
        <v>67481</v>
      </c>
      <c r="L9" s="13">
        <v>70253</v>
      </c>
      <c r="M9" s="13">
        <v>73233</v>
      </c>
      <c r="N9" s="13">
        <v>63428</v>
      </c>
      <c r="O9" s="13">
        <v>64430</v>
      </c>
      <c r="P9" s="13">
        <v>65008</v>
      </c>
      <c r="Q9" s="13">
        <f>SUM(E9:P9)</f>
        <v>786405</v>
      </c>
    </row>
    <row r="10" spans="4:17" ht="10.5">
      <c r="D10" s="2" t="s">
        <v>14</v>
      </c>
      <c r="E10" s="13">
        <v>19791443</v>
      </c>
      <c r="F10" s="13">
        <v>18603547</v>
      </c>
      <c r="G10" s="13">
        <v>20355818</v>
      </c>
      <c r="H10" s="13">
        <v>18287717</v>
      </c>
      <c r="I10" s="13">
        <v>16487738</v>
      </c>
      <c r="J10" s="13">
        <v>21206280</v>
      </c>
      <c r="K10" s="13">
        <v>19125572</v>
      </c>
      <c r="L10" s="13">
        <v>19973930</v>
      </c>
      <c r="M10" s="13">
        <v>21815809</v>
      </c>
      <c r="N10" s="13">
        <v>17893754</v>
      </c>
      <c r="O10" s="13">
        <v>19125392</v>
      </c>
      <c r="P10" s="13">
        <v>20879071</v>
      </c>
      <c r="Q10" s="13">
        <f>SUM(E10:P10)</f>
        <v>233546071</v>
      </c>
    </row>
    <row r="11" spans="5:17" ht="10.5">
      <c r="E11" s="13"/>
      <c r="F11" s="13"/>
      <c r="G11" s="13"/>
      <c r="H11" s="13"/>
      <c r="I11" s="13"/>
      <c r="J11" s="13"/>
      <c r="K11" s="13"/>
      <c r="L11" s="13"/>
      <c r="M11" s="13"/>
      <c r="N11" s="3"/>
      <c r="O11" s="3"/>
      <c r="P11" s="3"/>
      <c r="Q11" s="3"/>
    </row>
    <row r="12" spans="1:17" ht="10.5">
      <c r="A12" s="14"/>
      <c r="B12" s="14"/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6"/>
      <c r="P12" s="16"/>
      <c r="Q12" s="16"/>
    </row>
    <row r="13" spans="1:7" ht="10.5">
      <c r="A13" s="2" t="s">
        <v>4</v>
      </c>
      <c r="E13" s="12"/>
      <c r="F13" s="12"/>
      <c r="G13" s="12"/>
    </row>
    <row r="14" spans="4:16" ht="10.5">
      <c r="D14" s="2" t="s">
        <v>12</v>
      </c>
      <c r="E14" s="13">
        <v>53</v>
      </c>
      <c r="F14" s="13">
        <v>53</v>
      </c>
      <c r="G14" s="13">
        <v>56</v>
      </c>
      <c r="H14" s="1">
        <v>55</v>
      </c>
      <c r="I14" s="1">
        <v>51</v>
      </c>
      <c r="J14" s="1">
        <v>55</v>
      </c>
      <c r="K14" s="1">
        <v>55</v>
      </c>
      <c r="L14" s="1">
        <v>55</v>
      </c>
      <c r="M14" s="1">
        <v>56</v>
      </c>
      <c r="N14" s="1">
        <v>54</v>
      </c>
      <c r="O14" s="1">
        <v>56</v>
      </c>
      <c r="P14" s="1">
        <v>59</v>
      </c>
    </row>
    <row r="15" spans="2:17" ht="10.5">
      <c r="B15" s="2" t="s">
        <v>9</v>
      </c>
      <c r="D15" s="2" t="s">
        <v>13</v>
      </c>
      <c r="E15" s="13">
        <v>8878</v>
      </c>
      <c r="F15" s="13">
        <v>8469</v>
      </c>
      <c r="G15" s="13">
        <v>9313</v>
      </c>
      <c r="H15" s="13">
        <v>8586</v>
      </c>
      <c r="I15" s="13">
        <v>7963</v>
      </c>
      <c r="J15" s="13">
        <v>9982</v>
      </c>
      <c r="K15" s="13">
        <v>9385</v>
      </c>
      <c r="L15" s="13">
        <v>9616</v>
      </c>
      <c r="M15" s="13">
        <v>9703</v>
      </c>
      <c r="N15" s="13">
        <v>9368</v>
      </c>
      <c r="O15" s="13">
        <v>8760</v>
      </c>
      <c r="P15" s="13">
        <v>9063</v>
      </c>
      <c r="Q15" s="13">
        <f>SUM(E15:P15)</f>
        <v>109086</v>
      </c>
    </row>
    <row r="16" spans="4:17" ht="10.5">
      <c r="D16" s="2" t="s">
        <v>14</v>
      </c>
      <c r="E16" s="13">
        <v>3038632</v>
      </c>
      <c r="F16" s="13">
        <v>2951096</v>
      </c>
      <c r="G16" s="13">
        <v>3164945</v>
      </c>
      <c r="H16" s="13">
        <v>2878963</v>
      </c>
      <c r="I16" s="13">
        <v>2489421</v>
      </c>
      <c r="J16" s="13">
        <v>3187131</v>
      </c>
      <c r="K16" s="13">
        <v>2859670</v>
      </c>
      <c r="L16" s="13">
        <v>3063454</v>
      </c>
      <c r="M16" s="13">
        <v>3210982</v>
      </c>
      <c r="N16" s="13">
        <v>2879950</v>
      </c>
      <c r="O16" s="13">
        <v>2892683</v>
      </c>
      <c r="P16" s="13">
        <v>3152551</v>
      </c>
      <c r="Q16" s="13">
        <f>SUM(E16:P16)</f>
        <v>35769478</v>
      </c>
    </row>
    <row r="17" spans="5:17" ht="10.5">
      <c r="E17" s="13"/>
      <c r="F17" s="13"/>
      <c r="G17" s="13"/>
      <c r="H17" s="13"/>
      <c r="I17" s="13"/>
      <c r="J17" s="13"/>
      <c r="K17" s="13"/>
      <c r="L17" s="13"/>
      <c r="M17" s="13"/>
      <c r="N17" s="3"/>
      <c r="O17" s="3"/>
      <c r="P17" s="3"/>
      <c r="Q17" s="3"/>
    </row>
    <row r="18" spans="1:17" ht="10.5">
      <c r="A18" s="14"/>
      <c r="B18" s="14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16"/>
      <c r="P18" s="16"/>
      <c r="Q18" s="16"/>
    </row>
    <row r="19" spans="1:7" ht="10.5">
      <c r="A19" s="2" t="s">
        <v>5</v>
      </c>
      <c r="E19" s="12"/>
      <c r="F19" s="12"/>
      <c r="G19" s="12"/>
    </row>
    <row r="20" spans="4:16" ht="10.5">
      <c r="D20" s="2" t="s">
        <v>12</v>
      </c>
      <c r="E20" s="13">
        <v>2</v>
      </c>
      <c r="F20" s="13">
        <v>2</v>
      </c>
      <c r="G20" s="13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</row>
    <row r="21" spans="2:17" ht="10.5">
      <c r="B21" s="2" t="s">
        <v>10</v>
      </c>
      <c r="D21" s="2" t="s">
        <v>13</v>
      </c>
      <c r="E21" s="13">
        <v>487</v>
      </c>
      <c r="F21" s="13">
        <v>572</v>
      </c>
      <c r="G21" s="13">
        <v>443</v>
      </c>
      <c r="H21" s="1">
        <v>451</v>
      </c>
      <c r="I21" s="1">
        <v>399</v>
      </c>
      <c r="J21" s="1">
        <v>390</v>
      </c>
      <c r="K21" s="1">
        <v>409</v>
      </c>
      <c r="L21" s="1">
        <v>465</v>
      </c>
      <c r="M21" s="1">
        <v>520</v>
      </c>
      <c r="N21" s="1">
        <v>534</v>
      </c>
      <c r="O21" s="1">
        <v>430</v>
      </c>
      <c r="P21" s="1">
        <v>468</v>
      </c>
      <c r="Q21" s="13">
        <f>SUM(E21:P21)</f>
        <v>5568</v>
      </c>
    </row>
    <row r="22" spans="2:17" ht="10.5">
      <c r="B22" s="2" t="s">
        <v>11</v>
      </c>
      <c r="D22" s="2" t="s">
        <v>14</v>
      </c>
      <c r="E22" s="13">
        <v>254640</v>
      </c>
      <c r="F22" s="13">
        <v>293400</v>
      </c>
      <c r="G22" s="13">
        <v>239640</v>
      </c>
      <c r="H22" s="13">
        <v>234600</v>
      </c>
      <c r="I22" s="13">
        <v>231000</v>
      </c>
      <c r="J22" s="13">
        <v>233160</v>
      </c>
      <c r="K22" s="13">
        <v>260640</v>
      </c>
      <c r="L22" s="13">
        <v>322200</v>
      </c>
      <c r="M22" s="13">
        <v>341280</v>
      </c>
      <c r="N22" s="13">
        <v>265320</v>
      </c>
      <c r="O22" s="13">
        <v>259440</v>
      </c>
      <c r="P22" s="13">
        <v>241680</v>
      </c>
      <c r="Q22" s="13">
        <f>SUM(E22:P22)</f>
        <v>3177000</v>
      </c>
    </row>
    <row r="23" spans="5:17" ht="10.5">
      <c r="E23" s="13"/>
      <c r="F23" s="13"/>
      <c r="G23" s="13"/>
      <c r="H23" s="13"/>
      <c r="I23" s="13"/>
      <c r="J23" s="13"/>
      <c r="K23" s="13"/>
      <c r="L23" s="13"/>
      <c r="M23" s="13"/>
      <c r="N23" s="3"/>
      <c r="O23" s="3"/>
      <c r="P23" s="3"/>
      <c r="Q23" s="3"/>
    </row>
    <row r="24" spans="1:17" ht="10.5">
      <c r="A24" s="17"/>
      <c r="B24" s="17"/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1"/>
      <c r="O24" s="11"/>
      <c r="P24" s="11"/>
      <c r="Q24" s="11"/>
    </row>
    <row r="25" spans="1:17" ht="10.5">
      <c r="A25" s="2" t="s">
        <v>6</v>
      </c>
      <c r="E25" s="12"/>
      <c r="F25" s="12"/>
      <c r="G25" s="12"/>
      <c r="N25" s="19"/>
      <c r="O25" s="19"/>
      <c r="P25" s="19"/>
      <c r="Q25" s="19"/>
    </row>
    <row r="26" spans="4:17" ht="10.5">
      <c r="D26" s="2" t="s">
        <v>12</v>
      </c>
      <c r="E26" s="13">
        <v>1035</v>
      </c>
      <c r="F26" s="13">
        <v>1021</v>
      </c>
      <c r="G26" s="13">
        <v>1057</v>
      </c>
      <c r="H26" s="13">
        <v>1077</v>
      </c>
      <c r="I26" s="13">
        <v>977</v>
      </c>
      <c r="J26" s="13">
        <v>1106</v>
      </c>
      <c r="K26" s="13">
        <v>1113</v>
      </c>
      <c r="L26" s="13">
        <v>1132</v>
      </c>
      <c r="M26" s="13">
        <v>1144</v>
      </c>
      <c r="N26" s="13">
        <v>1049</v>
      </c>
      <c r="O26" s="13">
        <v>1127</v>
      </c>
      <c r="P26" s="13">
        <v>1160</v>
      </c>
      <c r="Q26" s="13"/>
    </row>
    <row r="27" spans="4:17" ht="10.5">
      <c r="D27" s="2" t="s">
        <v>13</v>
      </c>
      <c r="E27" s="13">
        <v>71885</v>
      </c>
      <c r="F27" s="13">
        <v>69739</v>
      </c>
      <c r="G27" s="13">
        <v>77344</v>
      </c>
      <c r="H27" s="13">
        <v>70452</v>
      </c>
      <c r="I27" s="13">
        <v>64967</v>
      </c>
      <c r="J27" s="13">
        <v>84118</v>
      </c>
      <c r="K27" s="13">
        <v>77275</v>
      </c>
      <c r="L27" s="13">
        <v>80334</v>
      </c>
      <c r="M27" s="13">
        <v>83456</v>
      </c>
      <c r="N27" s="13">
        <v>73330</v>
      </c>
      <c r="O27" s="13">
        <v>73620</v>
      </c>
      <c r="P27" s="13">
        <v>74539</v>
      </c>
      <c r="Q27" s="13">
        <f>SUM(E27:P27)</f>
        <v>901059</v>
      </c>
    </row>
    <row r="28" spans="4:17" ht="10.5">
      <c r="D28" s="2" t="s">
        <v>14</v>
      </c>
      <c r="E28" s="13">
        <v>23084715</v>
      </c>
      <c r="F28" s="13">
        <v>21848043</v>
      </c>
      <c r="G28" s="13">
        <v>23760403</v>
      </c>
      <c r="H28" s="13">
        <v>21401280</v>
      </c>
      <c r="I28" s="13">
        <v>19208159</v>
      </c>
      <c r="J28" s="13">
        <v>24626571</v>
      </c>
      <c r="K28" s="13">
        <v>22245882</v>
      </c>
      <c r="L28" s="13">
        <v>23359584</v>
      </c>
      <c r="M28" s="13">
        <v>25368071</v>
      </c>
      <c r="N28" s="13">
        <v>21039024</v>
      </c>
      <c r="O28" s="13">
        <v>22277515</v>
      </c>
      <c r="P28" s="13">
        <v>24273302</v>
      </c>
      <c r="Q28" s="13">
        <f>SUM(E28:P28)</f>
        <v>272492549</v>
      </c>
    </row>
    <row r="29" spans="8:17" ht="10.5">
      <c r="H29" s="13"/>
      <c r="I29" s="13"/>
      <c r="J29" s="13"/>
      <c r="K29" s="13"/>
      <c r="L29" s="13"/>
      <c r="M29" s="13"/>
      <c r="N29" s="3"/>
      <c r="O29" s="3"/>
      <c r="P29" s="3"/>
      <c r="Q29" s="3"/>
    </row>
    <row r="30" spans="1:17" ht="10.5">
      <c r="A30" s="17"/>
      <c r="B30" s="17"/>
      <c r="C30" s="17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1"/>
      <c r="O30" s="11"/>
      <c r="P30" s="11"/>
      <c r="Q30" s="11"/>
    </row>
  </sheetData>
  <sheetProtection/>
  <printOptions/>
  <pageMargins left="0.5" right="0.5" top="0.5" bottom="0.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defaultGridColor="0" zoomScale="87" zoomScaleNormal="87" colorId="22" workbookViewId="0" topLeftCell="A1">
      <pane topLeftCell="O1" activePane="topLeft" state="split"/>
      <selection pane="topLeft" activeCell="E10" sqref="E10"/>
    </sheetView>
  </sheetViews>
  <sheetFormatPr defaultColWidth="8.88671875" defaultRowHeight="15"/>
  <cols>
    <col min="1" max="4" width="9.6640625" style="20" customWidth="1"/>
    <col min="5" max="7" width="8.6640625" style="20" customWidth="1"/>
    <col min="8" max="256" width="9.6640625" style="20" customWidth="1"/>
  </cols>
  <sheetData>
    <row r="1" ht="10.5">
      <c r="A1" s="21" t="s">
        <v>0</v>
      </c>
    </row>
    <row r="3" ht="10.5">
      <c r="A3" s="21" t="s">
        <v>1</v>
      </c>
    </row>
    <row r="5" spans="1:7" ht="10.5">
      <c r="A5" s="22" t="s">
        <v>2</v>
      </c>
      <c r="B5" s="23" t="s">
        <v>7</v>
      </c>
      <c r="C5" s="24"/>
      <c r="D5" s="25"/>
      <c r="E5" s="26" t="s">
        <v>28</v>
      </c>
      <c r="F5" s="26" t="s">
        <v>29</v>
      </c>
      <c r="G5" s="26" t="s">
        <v>30</v>
      </c>
    </row>
    <row r="6" spans="1:7" ht="10.5">
      <c r="A6" s="27"/>
      <c r="B6" s="27"/>
      <c r="C6" s="27"/>
      <c r="D6" s="27"/>
      <c r="E6" s="27"/>
      <c r="F6" s="27"/>
      <c r="G6" s="27"/>
    </row>
    <row r="7" spans="1:7" ht="10.5">
      <c r="A7" s="21" t="s">
        <v>3</v>
      </c>
      <c r="E7" s="28"/>
      <c r="F7" s="28"/>
      <c r="G7" s="28"/>
    </row>
    <row r="8" spans="4:7" ht="10.5">
      <c r="D8" s="21" t="s">
        <v>12</v>
      </c>
      <c r="E8" s="29">
        <v>1100</v>
      </c>
      <c r="F8" s="29">
        <v>1079</v>
      </c>
      <c r="G8" s="29">
        <v>1090</v>
      </c>
    </row>
    <row r="9" spans="2:7" ht="10.5">
      <c r="B9" s="21" t="s">
        <v>8</v>
      </c>
      <c r="D9" s="21" t="s">
        <v>13</v>
      </c>
      <c r="E9" s="29">
        <v>67572</v>
      </c>
      <c r="F9" s="29">
        <v>65972</v>
      </c>
      <c r="G9" s="29">
        <v>67584</v>
      </c>
    </row>
    <row r="10" spans="4:7" ht="10.5">
      <c r="D10" s="21" t="s">
        <v>14</v>
      </c>
      <c r="E10" s="29">
        <v>20609246</v>
      </c>
      <c r="F10" s="29">
        <v>19954177</v>
      </c>
      <c r="G10" s="29">
        <v>20174004</v>
      </c>
    </row>
    <row r="11" spans="5:7" ht="10.5">
      <c r="E11" s="29"/>
      <c r="F11" s="29"/>
      <c r="G11" s="29"/>
    </row>
    <row r="12" spans="1:7" ht="10.5">
      <c r="A12" s="30"/>
      <c r="B12" s="30"/>
      <c r="C12" s="30"/>
      <c r="D12" s="30"/>
      <c r="E12" s="31"/>
      <c r="F12" s="31"/>
      <c r="G12" s="31"/>
    </row>
    <row r="13" spans="1:7" ht="10.5">
      <c r="A13" s="21" t="s">
        <v>4</v>
      </c>
      <c r="E13" s="28"/>
      <c r="F13" s="28"/>
      <c r="G13" s="28"/>
    </row>
    <row r="14" spans="4:7" ht="10.5">
      <c r="D14" s="21" t="s">
        <v>12</v>
      </c>
      <c r="E14" s="29">
        <v>59</v>
      </c>
      <c r="F14" s="29">
        <v>57</v>
      </c>
      <c r="G14" s="29">
        <v>55</v>
      </c>
    </row>
    <row r="15" spans="2:7" ht="10.5">
      <c r="B15" s="21" t="s">
        <v>9</v>
      </c>
      <c r="D15" s="21" t="s">
        <v>13</v>
      </c>
      <c r="E15" s="29">
        <v>9332</v>
      </c>
      <c r="F15" s="29">
        <v>8656</v>
      </c>
      <c r="G15" s="29">
        <v>9839</v>
      </c>
    </row>
    <row r="16" spans="4:7" ht="10.5">
      <c r="D16" s="21" t="s">
        <v>14</v>
      </c>
      <c r="E16" s="29">
        <v>3054389</v>
      </c>
      <c r="F16" s="29">
        <v>2931893</v>
      </c>
      <c r="G16" s="29">
        <v>3312200</v>
      </c>
    </row>
    <row r="17" spans="5:7" ht="10.5">
      <c r="E17" s="29"/>
      <c r="F17" s="29"/>
      <c r="G17" s="29"/>
    </row>
    <row r="18" spans="1:7" ht="10.5">
      <c r="A18" s="30"/>
      <c r="B18" s="30"/>
      <c r="C18" s="30"/>
      <c r="D18" s="30"/>
      <c r="E18" s="31"/>
      <c r="F18" s="31"/>
      <c r="G18" s="31"/>
    </row>
    <row r="19" spans="1:7" ht="10.5">
      <c r="A19" s="21" t="s">
        <v>5</v>
      </c>
      <c r="E19" s="28"/>
      <c r="F19" s="28"/>
      <c r="G19" s="28"/>
    </row>
    <row r="20" spans="4:7" ht="10.5">
      <c r="D20" s="21" t="s">
        <v>12</v>
      </c>
      <c r="E20" s="29">
        <v>2</v>
      </c>
      <c r="F20" s="29">
        <v>2</v>
      </c>
      <c r="G20" s="29">
        <v>2</v>
      </c>
    </row>
    <row r="21" spans="2:7" ht="10.5">
      <c r="B21" s="21" t="s">
        <v>10</v>
      </c>
      <c r="D21" s="21" t="s">
        <v>13</v>
      </c>
      <c r="E21" s="29">
        <v>499</v>
      </c>
      <c r="F21" s="29">
        <v>495</v>
      </c>
      <c r="G21" s="29">
        <v>480</v>
      </c>
    </row>
    <row r="22" spans="2:7" ht="10.5">
      <c r="B22" s="21" t="s">
        <v>11</v>
      </c>
      <c r="D22" s="21" t="s">
        <v>14</v>
      </c>
      <c r="E22" s="29">
        <v>260520</v>
      </c>
      <c r="F22" s="29">
        <v>277800</v>
      </c>
      <c r="G22" s="29">
        <v>230760</v>
      </c>
    </row>
    <row r="23" spans="5:7" ht="10.5">
      <c r="E23" s="29"/>
      <c r="F23" s="29"/>
      <c r="G23" s="29"/>
    </row>
    <row r="24" spans="1:7" ht="10.5">
      <c r="A24" s="32"/>
      <c r="B24" s="32"/>
      <c r="C24" s="32"/>
      <c r="D24" s="32"/>
      <c r="E24" s="33"/>
      <c r="F24" s="33"/>
      <c r="G24" s="33"/>
    </row>
    <row r="25" spans="1:7" ht="10.5">
      <c r="A25" s="21" t="s">
        <v>6</v>
      </c>
      <c r="E25" s="28"/>
      <c r="F25" s="28"/>
      <c r="G25" s="28"/>
    </row>
    <row r="26" spans="4:7" ht="10.5">
      <c r="D26" s="21" t="s">
        <v>12</v>
      </c>
      <c r="E26" s="29">
        <v>1161</v>
      </c>
      <c r="F26" s="29">
        <v>1138</v>
      </c>
      <c r="G26" s="29">
        <v>1147</v>
      </c>
    </row>
    <row r="27" spans="4:7" ht="10.5">
      <c r="D27" s="21" t="s">
        <v>13</v>
      </c>
      <c r="E27" s="29">
        <v>77403</v>
      </c>
      <c r="F27" s="29">
        <v>75123</v>
      </c>
      <c r="G27" s="29">
        <v>77903</v>
      </c>
    </row>
    <row r="28" spans="4:7" ht="10.5">
      <c r="D28" s="21" t="s">
        <v>14</v>
      </c>
      <c r="E28" s="29">
        <v>23924155</v>
      </c>
      <c r="F28" s="29">
        <v>23163870</v>
      </c>
      <c r="G28" s="29">
        <v>23716964</v>
      </c>
    </row>
    <row r="30" spans="1:7" ht="10.5">
      <c r="A30" s="32"/>
      <c r="B30" s="32"/>
      <c r="C30" s="32"/>
      <c r="D30" s="32"/>
      <c r="E30" s="33"/>
      <c r="F30" s="33"/>
      <c r="G30" s="33"/>
    </row>
  </sheetData>
  <sheetProtection/>
  <printOptions/>
  <pageMargins left="0.5" right="0.5" top="0.5" bottom="0.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